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467"/>
  </bookViews>
  <sheets>
    <sheet name="Sheet1" sheetId="1" r:id="rId1"/>
    <sheet name="Sheet2" sheetId="2" r:id="rId2"/>
    <sheet name="Sheet3" sheetId="3" r:id="rId3"/>
  </sheets>
  <definedNames>
    <definedName name="_xlnm._FilterDatabase" localSheetId="0" hidden="1">Sheet1!$D:$D</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<sst xmlns="http://schemas.openxmlformats.org/spreadsheetml/2006/main" count="132" uniqueCount="80">
  <si>
    <t>2024年第二季度巩义市政府采购项目检查工作问题统计表</t>
  </si>
  <si>
    <t>序号</t>
  </si>
  <si>
    <t>采购人</t>
  </si>
  <si>
    <t>项目名称</t>
  </si>
  <si>
    <t>代理机构</t>
  </si>
  <si>
    <t>采购编号</t>
  </si>
  <si>
    <t>合同金额(元)</t>
  </si>
  <si>
    <t>是否存在妨碍公平竞争条款</t>
  </si>
  <si>
    <t>是否按照部门采购内控制度执行</t>
  </si>
  <si>
    <t>是否设置（“三库”（备选库、名录库、资格库）</t>
  </si>
  <si>
    <t>采购信息管理方面</t>
  </si>
  <si>
    <t>采购需求管理方面</t>
  </si>
  <si>
    <t>巩义市夹津口镇人民政府</t>
  </si>
  <si>
    <t>巩义市夹津口镇人民政府2024年巩义市夹津口镇卧龙村滑雪场配套道路项目</t>
  </si>
  <si>
    <t>河南同舟工程咨询有限公司</t>
  </si>
  <si>
    <t>巩财磋商采购-2024-29</t>
  </si>
  <si>
    <t>否</t>
  </si>
  <si>
    <t>是</t>
  </si>
  <si>
    <t>1、融资政策告知函未更新</t>
  </si>
  <si>
    <t>1、采购人代表非本单位人员</t>
  </si>
  <si>
    <t>巩义市自然资源和规划局</t>
  </si>
  <si>
    <t>巩义市自然资源和规划局巩义市恢复类耕地潜力调查评价项目</t>
  </si>
  <si>
    <t>恒信咨询管理有限公司</t>
  </si>
  <si>
    <t>巩财磋商采购-2024-23</t>
  </si>
  <si>
    <t>√</t>
  </si>
  <si>
    <t>巩义市文化广电旅游体育局</t>
  </si>
  <si>
    <t>伏羲台遗址环境整治设计方案</t>
  </si>
  <si>
    <t>中睿项目管理有限公司</t>
  </si>
  <si>
    <t>巩财磋商采购-2024-14</t>
  </si>
  <si>
    <t>郑州市医疗保障局巩义分局</t>
  </si>
  <si>
    <t>郑州市医疗保障局巩义分局城镇职工商业补充医疗保险（职工大额医疗费用补助）项目</t>
  </si>
  <si>
    <t>智博国际工程咨询有限公司</t>
  </si>
  <si>
    <t>巩财公开采购-2024-11</t>
  </si>
  <si>
    <t>1、需求确定书编制不规范：未按照规定开展需求调查，技术要求和商务要求不明确；2、采购实施计划书编制不规范：合同类型选择不正确、定价方式不准确</t>
  </si>
  <si>
    <t>巩义市夹津口镇人民政府夹津口镇嵩顶部分生态薄弱区域绿化提升项目</t>
  </si>
  <si>
    <t>河南众海工程管理有限公司</t>
  </si>
  <si>
    <t>巩财磋商采购-2024-48</t>
  </si>
  <si>
    <t>1.重点性审查意见书编制不规范：缺少部分审查人员签字</t>
  </si>
  <si>
    <t>巩义市水利局</t>
  </si>
  <si>
    <t>巩义市2024年中央资金农村饮水工程维修养护项目</t>
  </si>
  <si>
    <t>河南邦兴工程服务有限公司</t>
  </si>
  <si>
    <t>巩财磋商采购-2024-37</t>
  </si>
  <si>
    <r>
      <rPr>
        <sz val="11"/>
        <color rgb="FF000000"/>
        <rFont val="SimSun"/>
        <charset val="134"/>
      </rPr>
      <t>一标段：1132000</t>
    </r>
    <r>
      <rPr>
        <sz val="11"/>
        <color rgb="FF000000"/>
        <rFont val="SimSun"/>
        <charset val="134"/>
      </rPr>
      <t xml:space="preserve">
</t>
    </r>
    <r>
      <rPr>
        <sz val="11"/>
        <color rgb="FF000000"/>
        <rFont val="SimSun"/>
        <charset val="134"/>
      </rPr>
      <t>二标段：1366500</t>
    </r>
  </si>
  <si>
    <t>1.磋商公告中未公告代理费用收取方式及标准，不符合河南省财政厅关于印发《河南省政府采购代理机构管理实施办法》的通知”--第十九条第三款要求；
2.成交公告中二标段成交单位河南东奥建筑工程有限公司的中小企业声明函有误。
3.磋商文件目录中没有合同融资
4.合同公告时间超过规定期限。</t>
  </si>
  <si>
    <t>1、采购实施计划编制不规范：该项目划分采购分包，采购计划未分别确定每个采购包</t>
  </si>
  <si>
    <t>巩义市西村镇人民政府</t>
  </si>
  <si>
    <t>巩义市西村镇人民政府2024年巩义市西村镇东村村村组道路项目</t>
  </si>
  <si>
    <t>中晟基业项目管理有限公司</t>
  </si>
  <si>
    <t>巩财磋商采购-2024-40</t>
  </si>
  <si>
    <t>1.磋商文件目录中没有合同融资
2.磋商文件中的合同文本与最终签订公告在政府采购网上的合同文本不一致。</t>
  </si>
  <si>
    <t>巩义市北山口镇人民政府</t>
  </si>
  <si>
    <t>2024年巩义市北山口镇水地河村村组道路项目</t>
  </si>
  <si>
    <t>中基建安工程管理有限公司</t>
  </si>
  <si>
    <t>巩财磋商采购-2024-33</t>
  </si>
  <si>
    <t>巩义市夹津口镇人民政府2024年巩义市夹津口镇卧龙村民宿配套饮水项目</t>
  </si>
  <si>
    <t>河南省道农全过程工程咨询有限公司</t>
  </si>
  <si>
    <t>巩财磋商采购-2024-58</t>
  </si>
  <si>
    <t>1.磋商公告中未公告代理费用收取方式及标准，不符合河南省财政厅关于印发《河南省政府采购代理机构管理实施办法》的通知”--第十九条第三款要求；
2.采购公告及成交公告中采购人联系人未实名；
3.磋商文件目录中没有合同融资</t>
  </si>
  <si>
    <t>巩义市康店镇人民政府</t>
  </si>
  <si>
    <t>巩义市康店镇康北村2023年度和美乡村示范村建设项目(四期)项目</t>
  </si>
  <si>
    <t>河南中诚智慧工程项目管理有限公司</t>
  </si>
  <si>
    <t>巩财磋商采购-2024-45</t>
  </si>
  <si>
    <t>1、采购实施计划编制不规范：合同类型选择不正确</t>
  </si>
  <si>
    <t>巩义市大峪沟镇人民政府</t>
  </si>
  <si>
    <t>巩义市大峪沟镇人民政府海上桥村农宅周边环境景观提升项目</t>
  </si>
  <si>
    <t>江苏省苏辰建设投资顾问有限公司</t>
  </si>
  <si>
    <t>巩财磋商采购-2024-51</t>
  </si>
  <si>
    <t>1.磋商公告中未公告代理费用收取方式及标准，不符合河南省财政厅关于印发《河南省政府采购代理机构管理实施办法》的通知”--第十九条第三款要求；</t>
  </si>
  <si>
    <t>巩义市教育局</t>
  </si>
  <si>
    <t>巩义市教育局第四小学餐厅维修改造项目</t>
  </si>
  <si>
    <t>河南源鼎工程管理有限公司</t>
  </si>
  <si>
    <t>巩财磋商采购—2024—41</t>
  </si>
  <si>
    <t>1.磋商公告中未公告代理费用收取方式及标准，不符合河南省财政厅关于印发《河南省政府采购代理机构管理实施办法》的通知”--第十九条第三款要求；
2.合同公告时间超过规定期限。</t>
  </si>
  <si>
    <t>巩义市河洛镇人民政府</t>
  </si>
  <si>
    <t>巩义市河洛镇人民政府2024年巩义市河洛镇源村村组道路项目</t>
  </si>
  <si>
    <t>河南建正工程服务有限公司</t>
  </si>
  <si>
    <t>巩财磋商采购-2024-54</t>
  </si>
  <si>
    <t>1、需求确定书编制不规范：内容不明确不完整；2、采购实施计划书编制不规范：合同订立安排不明确，合同类型选择不正确，缺少风险防控措施；</t>
  </si>
  <si>
    <t>大</t>
  </si>
  <si>
    <t>合同总额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</si>
</sst>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b/>
      <sz val="12"/>
      <name val="宋体"/>
      <charset val="134"/>
    </font>
    <font>
      <b/>
      <sz val="28"/>
      <name val="宋体"/>
      <charset val="134"/>
    </font>
    <font>
      <sz val="12"/>
      <color rgb="FF000000"/>
      <name val="宋体"/>
      <charset val="134"/>
      <scheme val="minor"/>
    </font>
    <font>
      <sz val="11"/>
      <color rgb="FF000000"/>
      <name val="SimSun"/>
      <charset val="134"/>
    </font>
    <font>
      <sz val="11"/>
      <color rgb="FF000000"/>
      <name val="宋体"/>
      <charset val="134"/>
      <scheme val="minor"/>
    </font>
    <font>
      <sz val="12"/>
      <color rgb="FF000000"/>
      <name val="SimSun"/>
      <charset val="134"/>
    </font>
    <font>
      <sz val="12"/>
      <color rgb="FF000000"/>
      <name val="宋体"/>
      <charset val="134"/>
    </font>
    <font>
      <sz val="11"/>
      <color rgb="FF000000"/>
      <name val="宋体"/>
      <charset val="134"/>
    </font>
    <font>
      <sz val="24"/>
      <name val="Microsoft YaHei UI"/>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2"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3" borderId="9" applyNumberFormat="0" applyAlignment="0" applyProtection="0">
      <alignment vertical="center"/>
    </xf>
    <xf numFmtId="0" fontId="20" fillId="4" borderId="10" applyNumberFormat="0" applyAlignment="0" applyProtection="0">
      <alignment vertical="center"/>
    </xf>
    <xf numFmtId="0" fontId="21" fillId="4" borderId="9" applyNumberFormat="0" applyAlignment="0" applyProtection="0">
      <alignment vertical="center"/>
    </xf>
    <xf numFmtId="0" fontId="22" fillId="5" borderId="11" applyNumberFormat="0" applyAlignment="0" applyProtection="0">
      <alignment vertical="center"/>
    </xf>
    <xf numFmtId="0" fontId="23" fillId="0" borderId="12" applyNumberFormat="0" applyFill="0" applyAlignment="0" applyProtection="0">
      <alignment vertical="center"/>
    </xf>
    <xf numFmtId="0" fontId="24" fillId="0" borderId="13"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4">
    <xf numFmtId="0" fontId="0" fillId="0" borderId="0" xfId="0">
      <alignment vertical="center"/>
    </xf>
    <xf numFmtId="0" fontId="1" fillId="0" borderId="0" xfId="0" applyFont="1">
      <alignment vertical="center"/>
    </xf>
    <xf numFmtId="0" fontId="0" fillId="0" borderId="0" xfId="0" applyFill="1">
      <alignment vertic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horizontal="center" vertical="center"/>
    </xf>
    <xf numFmtId="0" fontId="2"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Fill="1" applyBorder="1" applyAlignment="1">
      <alignment horizontal="center" vertical="center"/>
    </xf>
    <xf numFmtId="0" fontId="0" fillId="0" borderId="2" xfId="0"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4" fontId="4" fillId="0" borderId="2" xfId="0" applyNumberFormat="1" applyFont="1" applyFill="1" applyBorder="1" applyAlignment="1">
      <alignment horizontal="left" vertical="center" wrapText="1"/>
    </xf>
    <xf numFmtId="0" fontId="6" fillId="0" borderId="2"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0" fillId="0" borderId="2" xfId="0" applyBorder="1" applyAlignment="1">
      <alignment horizontal="center" vertical="center" wrapText="1"/>
    </xf>
    <xf numFmtId="0" fontId="9" fillId="0" borderId="2" xfId="0" applyFont="1" applyFill="1" applyBorder="1" applyAlignment="1">
      <alignment horizontal="center" vertical="center" wrapText="1"/>
    </xf>
    <xf numFmtId="0" fontId="0" fillId="0" borderId="2" xfId="0" applyBorder="1" applyAlignment="1">
      <alignment horizontal="left" vertical="center" wrapText="1"/>
    </xf>
    <xf numFmtId="0" fontId="0" fillId="0" borderId="2" xfId="0"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99999"/>
      <color rgb="00969696"/>
      <color rgb="00444444"/>
      <color rgb="00FFC000"/>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tabSelected="1" workbookViewId="0">
      <pane xSplit="3" ySplit="3" topLeftCell="D5" activePane="bottomRight" state="frozen"/>
      <selection/>
      <selection pane="topRight"/>
      <selection pane="bottomLeft"/>
      <selection pane="bottomRight" activeCell="J4" sqref="J4"/>
    </sheetView>
  </sheetViews>
  <sheetFormatPr defaultColWidth="9" defaultRowHeight="14.25"/>
  <cols>
    <col min="1" max="1" width="4.425" style="3" customWidth="1"/>
    <col min="2" max="2" width="20.8916666666667" style="4" customWidth="1"/>
    <col min="3" max="3" width="26.375" style="5" customWidth="1"/>
    <col min="4" max="4" width="20.375" style="2" customWidth="1"/>
    <col min="5" max="5" width="20.625" style="5" customWidth="1"/>
    <col min="6" max="6" width="14.0583333333333" style="6" customWidth="1"/>
    <col min="7" max="7" width="12.625" style="7" customWidth="1"/>
    <col min="8" max="8" width="13" style="7" customWidth="1"/>
    <col min="9" max="9" width="14.875" style="7" customWidth="1"/>
    <col min="10" max="10" width="37" style="7" customWidth="1"/>
    <col min="11" max="11" width="37" style="8" customWidth="1"/>
    <col min="12" max="12" width="21" customWidth="1"/>
  </cols>
  <sheetData>
    <row r="1" s="1" customFormat="1" ht="76" customHeight="1" spans="1:11">
      <c r="A1" s="9" t="s">
        <v>0</v>
      </c>
      <c r="B1" s="10"/>
      <c r="C1" s="10"/>
      <c r="D1" s="10"/>
      <c r="E1" s="10"/>
      <c r="F1" s="10"/>
      <c r="G1" s="10"/>
      <c r="H1" s="10"/>
      <c r="I1" s="10"/>
      <c r="J1" s="10"/>
      <c r="K1" s="10"/>
    </row>
    <row r="2" s="1" customFormat="1" ht="27" customHeight="1" spans="1:11">
      <c r="A2" s="11" t="s">
        <v>1</v>
      </c>
      <c r="B2" s="12" t="s">
        <v>2</v>
      </c>
      <c r="C2" s="13" t="s">
        <v>3</v>
      </c>
      <c r="D2" s="14" t="s">
        <v>4</v>
      </c>
      <c r="E2" s="13" t="s">
        <v>5</v>
      </c>
      <c r="F2" s="13" t="s">
        <v>6</v>
      </c>
      <c r="G2" s="13" t="s">
        <v>7</v>
      </c>
      <c r="H2" s="13" t="s">
        <v>8</v>
      </c>
      <c r="I2" s="13" t="s">
        <v>9</v>
      </c>
      <c r="J2" s="13" t="s">
        <v>10</v>
      </c>
      <c r="K2" s="28" t="s">
        <v>11</v>
      </c>
    </row>
    <row r="3" s="1" customFormat="1" ht="30" customHeight="1" spans="1:11">
      <c r="A3" s="11"/>
      <c r="B3" s="15"/>
      <c r="C3" s="16"/>
      <c r="D3" s="17"/>
      <c r="E3" s="16"/>
      <c r="F3" s="16"/>
      <c r="G3" s="16"/>
      <c r="H3" s="16"/>
      <c r="I3" s="16"/>
      <c r="J3" s="16"/>
      <c r="K3" s="29"/>
    </row>
    <row r="4" s="2" customFormat="1" ht="72" customHeight="1" spans="1:11">
      <c r="A4" s="18">
        <v>1</v>
      </c>
      <c r="B4" s="19" t="s">
        <v>12</v>
      </c>
      <c r="C4" s="19" t="s">
        <v>13</v>
      </c>
      <c r="D4" s="20" t="s">
        <v>14</v>
      </c>
      <c r="E4" s="20" t="s">
        <v>15</v>
      </c>
      <c r="F4" s="21">
        <v>1031800</v>
      </c>
      <c r="G4" s="18" t="s">
        <v>16</v>
      </c>
      <c r="H4" s="18" t="s">
        <v>17</v>
      </c>
      <c r="I4" s="18" t="s">
        <v>16</v>
      </c>
      <c r="J4" s="30" t="s">
        <v>18</v>
      </c>
      <c r="K4" s="30" t="s">
        <v>19</v>
      </c>
    </row>
    <row r="5" s="2" customFormat="1" ht="42.75" spans="1:11">
      <c r="A5" s="18">
        <v>2</v>
      </c>
      <c r="B5" s="22" t="s">
        <v>20</v>
      </c>
      <c r="C5" s="19" t="s">
        <v>21</v>
      </c>
      <c r="D5" s="23" t="s">
        <v>22</v>
      </c>
      <c r="E5" s="20" t="s">
        <v>23</v>
      </c>
      <c r="F5" s="23">
        <v>1810000</v>
      </c>
      <c r="G5" s="18" t="s">
        <v>16</v>
      </c>
      <c r="H5" s="18" t="s">
        <v>17</v>
      </c>
      <c r="I5" s="18" t="s">
        <v>16</v>
      </c>
      <c r="J5" s="31" t="s">
        <v>24</v>
      </c>
      <c r="K5" s="31" t="s">
        <v>24</v>
      </c>
    </row>
    <row r="6" s="2" customFormat="1" ht="68" customHeight="1" spans="1:11">
      <c r="A6" s="18">
        <v>3</v>
      </c>
      <c r="B6" s="22" t="s">
        <v>25</v>
      </c>
      <c r="C6" s="19" t="s">
        <v>26</v>
      </c>
      <c r="D6" s="23" t="s">
        <v>27</v>
      </c>
      <c r="E6" s="23" t="s">
        <v>28</v>
      </c>
      <c r="F6" s="23">
        <v>432000</v>
      </c>
      <c r="G6" s="18" t="s">
        <v>16</v>
      </c>
      <c r="H6" s="18" t="s">
        <v>17</v>
      </c>
      <c r="I6" s="18" t="s">
        <v>16</v>
      </c>
      <c r="J6" s="31" t="s">
        <v>24</v>
      </c>
      <c r="K6" s="31" t="s">
        <v>24</v>
      </c>
    </row>
    <row r="7" s="2" customFormat="1" ht="83" customHeight="1" spans="1:11">
      <c r="A7" s="18">
        <v>4</v>
      </c>
      <c r="B7" s="22" t="s">
        <v>29</v>
      </c>
      <c r="C7" s="19" t="s">
        <v>30</v>
      </c>
      <c r="D7" s="20" t="s">
        <v>31</v>
      </c>
      <c r="E7" s="20" t="s">
        <v>32</v>
      </c>
      <c r="F7" s="20">
        <v>12000000</v>
      </c>
      <c r="G7" s="18" t="s">
        <v>16</v>
      </c>
      <c r="H7" s="18" t="s">
        <v>17</v>
      </c>
      <c r="I7" s="18" t="s">
        <v>16</v>
      </c>
      <c r="J7" s="31" t="s">
        <v>24</v>
      </c>
      <c r="K7" s="30" t="s">
        <v>33</v>
      </c>
    </row>
    <row r="8" ht="42.75" spans="1:11">
      <c r="A8" s="18">
        <v>5</v>
      </c>
      <c r="B8" s="24" t="s">
        <v>12</v>
      </c>
      <c r="C8" s="19" t="s">
        <v>34</v>
      </c>
      <c r="D8" s="20" t="s">
        <v>35</v>
      </c>
      <c r="E8" s="20" t="s">
        <v>36</v>
      </c>
      <c r="F8" s="25">
        <v>2303958</v>
      </c>
      <c r="G8" s="18" t="s">
        <v>16</v>
      </c>
      <c r="H8" s="18" t="s">
        <v>17</v>
      </c>
      <c r="I8" s="18" t="s">
        <v>16</v>
      </c>
      <c r="J8" s="31" t="s">
        <v>24</v>
      </c>
      <c r="K8" s="30" t="s">
        <v>37</v>
      </c>
    </row>
    <row r="9" ht="114" spans="1:11">
      <c r="A9" s="18">
        <v>6</v>
      </c>
      <c r="B9" s="22" t="s">
        <v>38</v>
      </c>
      <c r="C9" s="19" t="s">
        <v>39</v>
      </c>
      <c r="D9" s="20" t="s">
        <v>40</v>
      </c>
      <c r="E9" s="20" t="s">
        <v>41</v>
      </c>
      <c r="F9" s="26" t="s">
        <v>42</v>
      </c>
      <c r="G9" s="18" t="s">
        <v>16</v>
      </c>
      <c r="H9" s="18" t="s">
        <v>17</v>
      </c>
      <c r="I9" s="18" t="s">
        <v>16</v>
      </c>
      <c r="J9" s="32" t="s">
        <v>43</v>
      </c>
      <c r="K9" s="30" t="s">
        <v>44</v>
      </c>
    </row>
    <row r="10" ht="42.75" spans="1:11">
      <c r="A10" s="18">
        <v>7</v>
      </c>
      <c r="B10" s="22" t="s">
        <v>45</v>
      </c>
      <c r="C10" s="19" t="s">
        <v>46</v>
      </c>
      <c r="D10" s="25" t="s">
        <v>47</v>
      </c>
      <c r="E10" s="20" t="s">
        <v>48</v>
      </c>
      <c r="F10" s="25">
        <v>780005</v>
      </c>
      <c r="G10" s="18" t="s">
        <v>16</v>
      </c>
      <c r="H10" s="18" t="s">
        <v>17</v>
      </c>
      <c r="I10" s="18" t="s">
        <v>16</v>
      </c>
      <c r="J10" s="32" t="s">
        <v>49</v>
      </c>
      <c r="K10" s="31" t="s">
        <v>24</v>
      </c>
    </row>
    <row r="11" ht="114" spans="1:11">
      <c r="A11" s="18">
        <v>8</v>
      </c>
      <c r="B11" s="22" t="s">
        <v>50</v>
      </c>
      <c r="C11" s="19" t="s">
        <v>51</v>
      </c>
      <c r="D11" s="25" t="s">
        <v>52</v>
      </c>
      <c r="E11" s="20" t="s">
        <v>53</v>
      </c>
      <c r="F11" s="25">
        <v>1735000</v>
      </c>
      <c r="G11" s="18" t="s">
        <v>16</v>
      </c>
      <c r="H11" s="18" t="s">
        <v>17</v>
      </c>
      <c r="I11" s="18" t="s">
        <v>16</v>
      </c>
      <c r="J11" s="32" t="s">
        <v>43</v>
      </c>
      <c r="K11" s="31" t="s">
        <v>24</v>
      </c>
    </row>
    <row r="12" ht="99.75" spans="1:11">
      <c r="A12" s="18">
        <v>9</v>
      </c>
      <c r="B12" s="22" t="s">
        <v>12</v>
      </c>
      <c r="C12" s="19" t="s">
        <v>54</v>
      </c>
      <c r="D12" s="20" t="s">
        <v>55</v>
      </c>
      <c r="E12" s="20" t="s">
        <v>56</v>
      </c>
      <c r="F12" s="20">
        <v>1192000</v>
      </c>
      <c r="G12" s="18" t="s">
        <v>16</v>
      </c>
      <c r="H12" s="18" t="s">
        <v>17</v>
      </c>
      <c r="I12" s="18" t="s">
        <v>16</v>
      </c>
      <c r="J12" s="32" t="s">
        <v>57</v>
      </c>
      <c r="K12" s="31" t="s">
        <v>24</v>
      </c>
    </row>
    <row r="13" ht="42.75" spans="1:11">
      <c r="A13" s="18">
        <v>10</v>
      </c>
      <c r="B13" s="22" t="s">
        <v>58</v>
      </c>
      <c r="C13" s="19" t="s">
        <v>59</v>
      </c>
      <c r="D13" s="20" t="s">
        <v>60</v>
      </c>
      <c r="E13" s="20" t="s">
        <v>61</v>
      </c>
      <c r="F13" s="20">
        <v>798000</v>
      </c>
      <c r="G13" s="18" t="s">
        <v>16</v>
      </c>
      <c r="H13" s="18" t="s">
        <v>17</v>
      </c>
      <c r="I13" s="18" t="s">
        <v>16</v>
      </c>
      <c r="J13" s="31" t="s">
        <v>24</v>
      </c>
      <c r="K13" s="30" t="s">
        <v>62</v>
      </c>
    </row>
    <row r="14" ht="65" customHeight="1" spans="1:11">
      <c r="A14" s="18">
        <v>11</v>
      </c>
      <c r="B14" s="22" t="s">
        <v>63</v>
      </c>
      <c r="C14" s="19" t="s">
        <v>64</v>
      </c>
      <c r="D14" s="20" t="s">
        <v>65</v>
      </c>
      <c r="E14" s="25" t="s">
        <v>66</v>
      </c>
      <c r="F14" s="20">
        <v>1866035.38</v>
      </c>
      <c r="G14" s="18" t="s">
        <v>16</v>
      </c>
      <c r="H14" s="18" t="s">
        <v>17</v>
      </c>
      <c r="I14" s="18" t="s">
        <v>16</v>
      </c>
      <c r="J14" s="33" t="s">
        <v>67</v>
      </c>
      <c r="K14" s="31" t="s">
        <v>24</v>
      </c>
    </row>
    <row r="15" ht="71.25" spans="1:11">
      <c r="A15" s="18">
        <v>12</v>
      </c>
      <c r="B15" s="22" t="s">
        <v>68</v>
      </c>
      <c r="C15" s="19" t="s">
        <v>69</v>
      </c>
      <c r="D15" s="20" t="s">
        <v>70</v>
      </c>
      <c r="E15" s="25" t="s">
        <v>71</v>
      </c>
      <c r="F15" s="25">
        <v>929000</v>
      </c>
      <c r="G15" s="18" t="s">
        <v>16</v>
      </c>
      <c r="H15" s="18" t="s">
        <v>17</v>
      </c>
      <c r="I15" s="18" t="s">
        <v>16</v>
      </c>
      <c r="J15" s="33" t="s">
        <v>72</v>
      </c>
      <c r="K15" s="31" t="s">
        <v>24</v>
      </c>
    </row>
    <row r="16" ht="73" customHeight="1" spans="1:11">
      <c r="A16" s="18">
        <v>13</v>
      </c>
      <c r="B16" s="27" t="s">
        <v>73</v>
      </c>
      <c r="C16" s="19" t="s">
        <v>74</v>
      </c>
      <c r="D16" s="20" t="s">
        <v>75</v>
      </c>
      <c r="E16" s="20" t="s">
        <v>76</v>
      </c>
      <c r="F16" s="20">
        <v>916780</v>
      </c>
      <c r="G16" s="18" t="s">
        <v>16</v>
      </c>
      <c r="H16" s="18" t="s">
        <v>17</v>
      </c>
      <c r="I16" s="18" t="s">
        <v>16</v>
      </c>
      <c r="J16" s="31" t="s">
        <v>24</v>
      </c>
      <c r="K16" s="30" t="s">
        <v>77</v>
      </c>
    </row>
  </sheetData>
  <mergeCells count="12">
    <mergeCell ref="A1:K1"/>
    <mergeCell ref="A2:A3"/>
    <mergeCell ref="B2:B3"/>
    <mergeCell ref="C2:C3"/>
    <mergeCell ref="D2:D3"/>
    <mergeCell ref="E2:E3"/>
    <mergeCell ref="F2:F3"/>
    <mergeCell ref="G2:G3"/>
    <mergeCell ref="H2:H3"/>
    <mergeCell ref="I2:I3"/>
    <mergeCell ref="J2:J3"/>
    <mergeCell ref="K2:K3"/>
  </mergeCells>
  <pageMargins left="0.75" right="0.550694444444444" top="0.826388888888889" bottom="1" header="0.511805555555556" footer="0.511805555555556"/>
  <pageSetup paperSize="9" scale="70"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4:H8"/>
  <sheetViews>
    <sheetView workbookViewId="0">
      <selection activeCell="F24" sqref="F24"/>
    </sheetView>
  </sheetViews>
  <sheetFormatPr defaultColWidth="9" defaultRowHeight="14.25" outlineLevelRow="7" outlineLevelCol="7"/>
  <cols>
    <col min="4" max="4" width="18.375" customWidth="1"/>
    <col min="5" max="5" width="16.375" customWidth="1"/>
    <col min="7" max="8" width="12.625"/>
  </cols>
  <sheetData>
    <row r="4" spans="5:5">
      <c r="E4" t="s">
        <v>78</v>
      </c>
    </row>
    <row r="5" spans="3:5">
      <c r="C5" t="s">
        <v>79</v>
      </c>
      <c r="D5">
        <v>33663.506726</v>
      </c>
      <c r="E5">
        <v>240</v>
      </c>
    </row>
    <row r="6" spans="4:5">
      <c r="D6">
        <v>33466.530275</v>
      </c>
      <c r="E6">
        <v>701.64</v>
      </c>
    </row>
    <row r="7" spans="4:5">
      <c r="D7">
        <v>5941.287065</v>
      </c>
      <c r="E7">
        <v>874.838942</v>
      </c>
    </row>
    <row r="8" spans="4:8">
      <c r="D8">
        <f>SUM(D5:D7)</f>
        <v>73071.324066</v>
      </c>
      <c r="E8">
        <f>SUM(E5:E7)</f>
        <v>1816.478942</v>
      </c>
      <c r="G8">
        <f>D8-E8</f>
        <v>71254.845124</v>
      </c>
      <c r="H8">
        <f>G8/D8</f>
        <v>0.975141015094248</v>
      </c>
    </row>
  </sheetData>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Pisces</cp:lastModifiedBy>
  <dcterms:created xsi:type="dcterms:W3CDTF">2020-12-04T02:21:00Z</dcterms:created>
  <dcterms:modified xsi:type="dcterms:W3CDTF">2024-07-01T08:04:45Z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
  </property>
</Properties>
</file>